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65" i="1"/>
  <c r="G65" s="1"/>
  <c r="G64"/>
  <c r="F64"/>
  <c r="F63"/>
  <c r="G63" s="1"/>
  <c r="G62"/>
  <c r="F62"/>
  <c r="F61"/>
  <c r="G61" s="1"/>
  <c r="G60"/>
  <c r="F60"/>
  <c r="H55"/>
  <c r="G55"/>
  <c r="F55"/>
  <c r="H54"/>
  <c r="F54"/>
  <c r="G54" s="1"/>
  <c r="H53"/>
  <c r="G53"/>
  <c r="F53"/>
  <c r="H52"/>
  <c r="G52"/>
  <c r="F52"/>
  <c r="H51"/>
  <c r="G51"/>
  <c r="F51"/>
  <c r="H50"/>
  <c r="F50"/>
  <c r="G50" s="1"/>
  <c r="G44"/>
  <c r="F44"/>
  <c r="F43"/>
  <c r="G43" s="1"/>
  <c r="G42"/>
  <c r="F42"/>
  <c r="F41"/>
  <c r="G41" s="1"/>
  <c r="G40"/>
  <c r="F40"/>
  <c r="F39"/>
  <c r="G39" s="1"/>
  <c r="G33"/>
  <c r="F33"/>
  <c r="F32"/>
  <c r="G32" s="1"/>
  <c r="G31"/>
  <c r="F31"/>
  <c r="F30"/>
  <c r="G30" s="1"/>
  <c r="G29"/>
  <c r="F29"/>
  <c r="F28"/>
  <c r="G28" s="1"/>
  <c r="H21"/>
  <c r="G21"/>
  <c r="F21"/>
  <c r="H20"/>
  <c r="G20"/>
  <c r="F20"/>
  <c r="H19"/>
  <c r="G19"/>
  <c r="F19"/>
  <c r="H18"/>
  <c r="F18"/>
  <c r="G18" s="1"/>
  <c r="H17"/>
  <c r="G17"/>
  <c r="F17"/>
  <c r="H16"/>
  <c r="G16"/>
  <c r="F16"/>
  <c r="H9"/>
  <c r="G9"/>
  <c r="F9"/>
  <c r="H8"/>
  <c r="F8"/>
  <c r="G8" s="1"/>
  <c r="H7"/>
  <c r="G7"/>
  <c r="F7"/>
  <c r="H6"/>
  <c r="G6"/>
  <c r="F6"/>
  <c r="H5"/>
  <c r="G5"/>
  <c r="F5"/>
  <c r="H4"/>
  <c r="F4"/>
  <c r="G4" s="1"/>
</calcChain>
</file>

<file path=xl/sharedStrings.xml><?xml version="1.0" encoding="utf-8"?>
<sst xmlns="http://schemas.openxmlformats.org/spreadsheetml/2006/main" count="117" uniqueCount="90">
  <si>
    <t>B.Com 1st Sem. Dec. 2018</t>
  </si>
  <si>
    <t xml:space="preserve">PASS  PRECENTAGE </t>
  </si>
  <si>
    <t>APPEAR</t>
  </si>
  <si>
    <t>PASSED</t>
  </si>
  <si>
    <t xml:space="preserve">University </t>
  </si>
  <si>
    <t>College</t>
  </si>
  <si>
    <t xml:space="preserve">Difference </t>
  </si>
  <si>
    <t>Fail</t>
  </si>
  <si>
    <t>C-101</t>
  </si>
  <si>
    <t xml:space="preserve">FINANCIAL ACCOUNTING-I </t>
  </si>
  <si>
    <t>C-102</t>
  </si>
  <si>
    <t xml:space="preserve">BUSINESS MATHEMATICS-I </t>
  </si>
  <si>
    <t>C-103</t>
  </si>
  <si>
    <t xml:space="preserve">BUSINESS ECONOMICS-I </t>
  </si>
  <si>
    <t>C-104</t>
  </si>
  <si>
    <t xml:space="preserve">BUSINESS MANAGEMENT-I </t>
  </si>
  <si>
    <t>C-105</t>
  </si>
  <si>
    <t xml:space="preserve">BUSINESS COMM. SKILLS </t>
  </si>
  <si>
    <t>C-106</t>
  </si>
  <si>
    <t xml:space="preserve">BASIC OF COMPUTERS-I </t>
  </si>
  <si>
    <t>PASS  PRECENTAGE  2ND SEM. MAY 2019</t>
  </si>
  <si>
    <t>C-201</t>
  </si>
  <si>
    <t>FIN. ACCO.-II (C201)</t>
  </si>
  <si>
    <t>C-202</t>
  </si>
  <si>
    <t xml:space="preserve"> BUSIN MATHE-II (C202)</t>
  </si>
  <si>
    <t>C-203</t>
  </si>
  <si>
    <t xml:space="preserve"> BUS. ECO-II (C203)</t>
  </si>
  <si>
    <t>C-204</t>
  </si>
  <si>
    <t xml:space="preserve"> BUSS. MAGT-II (C204)</t>
  </si>
  <si>
    <t>C-205</t>
  </si>
  <si>
    <t xml:space="preserve"> BUSINESS ENVIRONMENT(C205)</t>
  </si>
  <si>
    <t>C-206</t>
  </si>
  <si>
    <t xml:space="preserve"> BASICS OF COMPUTERS-II(C206)</t>
  </si>
  <si>
    <t>PASS  PRECENTAGE 3RD SEM.  DEC. 2019</t>
  </si>
  <si>
    <t xml:space="preserve">Subject </t>
  </si>
  <si>
    <t xml:space="preserve">College </t>
  </si>
  <si>
    <t xml:space="preserve">Fail </t>
  </si>
  <si>
    <t>C-301</t>
  </si>
  <si>
    <t xml:space="preserve">Corporation  Acco.   </t>
  </si>
  <si>
    <t>C-302</t>
  </si>
  <si>
    <t xml:space="preserve">Business Statistics </t>
  </si>
  <si>
    <t>C-303</t>
  </si>
  <si>
    <t xml:space="preserve">Business Regulatory Framwork  </t>
  </si>
  <si>
    <t>C-304</t>
  </si>
  <si>
    <t xml:space="preserve">Corporate Law </t>
  </si>
  <si>
    <t>C-305</t>
  </si>
  <si>
    <t>Human Resource Management</t>
  </si>
  <si>
    <t>C-306</t>
  </si>
  <si>
    <t xml:space="preserve">Fundamental Insurance  </t>
  </si>
  <si>
    <t>PASS  PRECENTAGE  4th SEM. DEC. 2020</t>
  </si>
  <si>
    <t>C401</t>
  </si>
  <si>
    <t>CORPORATE ACCOUNTING-II</t>
  </si>
  <si>
    <t>C402</t>
  </si>
  <si>
    <t>BUSINESS STATISTICS-II</t>
  </si>
  <si>
    <t>C403</t>
  </si>
  <si>
    <t>BUSINESS REGULATORY FRAMEWORK-II</t>
  </si>
  <si>
    <t>C404</t>
  </si>
  <si>
    <t>CORPORATE LAW-II</t>
  </si>
  <si>
    <t>C408</t>
  </si>
  <si>
    <t>MARKETING MANAGEMENT</t>
  </si>
  <si>
    <t>C-405</t>
  </si>
  <si>
    <t>SECRETARIAL PRACTICS</t>
  </si>
  <si>
    <t>PASS  PRECENTAGE 5TH SEM. MARCH 2021</t>
  </si>
  <si>
    <t>SUBJECT</t>
  </si>
  <si>
    <t>C-501</t>
  </si>
  <si>
    <t xml:space="preserve">TAXATION LAW-I  </t>
  </si>
  <si>
    <t>C-502</t>
  </si>
  <si>
    <t>COST ACCUNTING-I</t>
  </si>
  <si>
    <t>C-503</t>
  </si>
  <si>
    <t xml:space="preserve">ACCOUNTING FOR MANAGEMENT </t>
  </si>
  <si>
    <t>C-504</t>
  </si>
  <si>
    <t xml:space="preserve">FINANCIAL MARKET OPERATIONS  </t>
  </si>
  <si>
    <t>C-505</t>
  </si>
  <si>
    <t xml:space="preserve">Entrepreneurship &amp;amp; Small Scale Business </t>
  </si>
  <si>
    <t>C-506</t>
  </si>
  <si>
    <t xml:space="preserve">International Trade             </t>
  </si>
  <si>
    <t>PASS  PRECENTAGE  B.COM 6th SEM. JULY 2021</t>
  </si>
  <si>
    <t>College %</t>
  </si>
  <si>
    <t>C-601</t>
  </si>
  <si>
    <t xml:space="preserve">TAXATION LAW-II </t>
  </si>
  <si>
    <t>C-602</t>
  </si>
  <si>
    <t xml:space="preserve"> COST ACCOUNTING-II </t>
  </si>
  <si>
    <t>C-603</t>
  </si>
  <si>
    <t xml:space="preserve"> FINANCIAL MANAGEMENT </t>
  </si>
  <si>
    <t>C-604</t>
  </si>
  <si>
    <t xml:space="preserve"> AUDITING </t>
  </si>
  <si>
    <t>C-605</t>
  </si>
  <si>
    <t xml:space="preserve"> GST </t>
  </si>
  <si>
    <t>C-606</t>
  </si>
  <si>
    <t xml:space="preserve"> INTERNATIONAL MARKETING (C607)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</si>
</sst>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2"/>
      <name val="Calibri"/>
      <family val="2"/>
      <scheme val="minor"/>
    </font>
    <font>
      <b/>
      <sz val="10"/>
      <name val="Arial"/>
      <family val="2"/>
    </font>
    <font>
      <b/>
      <sz val="10"/>
      <name val="Arial Unicode MS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2" fontId="13" fillId="0" borderId="2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14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2" fontId="13" fillId="0" borderId="1" xfId="0" applyNumberFormat="1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>
      <selection activeCell="G16" sqref="G16"/>
    </sheetView>
  </sheetViews>
  <sheetFormatPr defaultRowHeight="15"/>
  <cols>
    <col min="1" max="1" width="9.140625" style="1"/>
    <col min="2" max="2" width="30.28515625" style="1" bestFit="1" customWidth="1"/>
    <col min="3" max="3" width="8" style="1" bestFit="1" customWidth="1"/>
    <col min="4" max="4" width="7.7109375" style="1" bestFit="1" customWidth="1"/>
    <col min="5" max="5" width="10.5703125" style="1" bestFit="1" customWidth="1"/>
    <col min="6" max="6" width="8.140625" style="1" bestFit="1" customWidth="1"/>
    <col min="7" max="8" width="10.85546875" style="1" bestFit="1" customWidth="1"/>
    <col min="9" max="16384" width="9.140625" style="1"/>
  </cols>
  <sheetData>
    <row r="1" spans="1:8" ht="23.25">
      <c r="A1" s="49" t="s">
        <v>0</v>
      </c>
      <c r="B1" s="49"/>
      <c r="C1" s="49"/>
      <c r="D1" s="49"/>
      <c r="E1" s="49"/>
      <c r="F1" s="49"/>
      <c r="G1" s="49"/>
      <c r="H1" s="49"/>
    </row>
    <row r="2" spans="1:8" ht="15" customHeight="1">
      <c r="A2" s="50" t="s">
        <v>1</v>
      </c>
      <c r="B2" s="51"/>
      <c r="C2" s="51"/>
      <c r="D2" s="51"/>
      <c r="E2" s="51"/>
      <c r="F2" s="51"/>
      <c r="G2" s="51"/>
      <c r="H2" s="52"/>
    </row>
    <row r="3" spans="1:8" ht="15.75">
      <c r="A3" s="18"/>
      <c r="B3" s="18"/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  <c r="H3" s="57" t="s">
        <v>7</v>
      </c>
    </row>
    <row r="4" spans="1:8" ht="15.75">
      <c r="A4" s="19" t="s">
        <v>8</v>
      </c>
      <c r="B4" s="4" t="s">
        <v>9</v>
      </c>
      <c r="C4" s="20">
        <v>63</v>
      </c>
      <c r="D4" s="20">
        <v>36</v>
      </c>
      <c r="E4" s="21">
        <v>59.32</v>
      </c>
      <c r="F4" s="22">
        <f>D4/C4*100</f>
        <v>57.142857142857139</v>
      </c>
      <c r="G4" s="22">
        <f>F4-E4</f>
        <v>-2.1771428571428615</v>
      </c>
      <c r="H4" s="58">
        <f>C4-D4</f>
        <v>27</v>
      </c>
    </row>
    <row r="5" spans="1:8" ht="15.75">
      <c r="A5" s="19" t="s">
        <v>10</v>
      </c>
      <c r="B5" s="5" t="s">
        <v>11</v>
      </c>
      <c r="C5" s="20">
        <v>63</v>
      </c>
      <c r="D5" s="20">
        <v>30</v>
      </c>
      <c r="E5" s="21">
        <v>59.54</v>
      </c>
      <c r="F5" s="22">
        <f t="shared" ref="F5:F9" si="0">D5/C5*100</f>
        <v>47.619047619047613</v>
      </c>
      <c r="G5" s="22">
        <f>F5-E5</f>
        <v>-11.920952380952386</v>
      </c>
      <c r="H5" s="58">
        <f t="shared" ref="H5:H9" si="1">C5-D5</f>
        <v>33</v>
      </c>
    </row>
    <row r="6" spans="1:8" ht="15.75">
      <c r="A6" s="19" t="s">
        <v>12</v>
      </c>
      <c r="B6" s="5" t="s">
        <v>13</v>
      </c>
      <c r="C6" s="20">
        <v>63</v>
      </c>
      <c r="D6" s="20">
        <v>54</v>
      </c>
      <c r="E6" s="21">
        <v>60.23</v>
      </c>
      <c r="F6" s="22">
        <f t="shared" si="0"/>
        <v>85.714285714285708</v>
      </c>
      <c r="G6" s="22">
        <f>F6-E6</f>
        <v>25.484285714285711</v>
      </c>
      <c r="H6" s="58">
        <f t="shared" si="1"/>
        <v>9</v>
      </c>
    </row>
    <row r="7" spans="1:8" ht="15.75">
      <c r="A7" s="19" t="s">
        <v>14</v>
      </c>
      <c r="B7" s="5" t="s">
        <v>15</v>
      </c>
      <c r="C7" s="20">
        <v>63</v>
      </c>
      <c r="D7" s="20">
        <v>63</v>
      </c>
      <c r="E7" s="21">
        <v>64.349999999999994</v>
      </c>
      <c r="F7" s="22">
        <f t="shared" si="0"/>
        <v>100</v>
      </c>
      <c r="G7" s="22">
        <f>F7-E7</f>
        <v>35.650000000000006</v>
      </c>
      <c r="H7" s="58">
        <f t="shared" si="1"/>
        <v>0</v>
      </c>
    </row>
    <row r="8" spans="1:8" ht="15.75">
      <c r="A8" s="19" t="s">
        <v>16</v>
      </c>
      <c r="B8" s="5" t="s">
        <v>17</v>
      </c>
      <c r="C8" s="20">
        <v>63</v>
      </c>
      <c r="D8" s="20">
        <v>53</v>
      </c>
      <c r="E8" s="21">
        <v>68.180000000000007</v>
      </c>
      <c r="F8" s="22">
        <f t="shared" si="0"/>
        <v>84.126984126984127</v>
      </c>
      <c r="G8" s="22">
        <f t="shared" ref="G8:G9" si="2">F8-E8</f>
        <v>15.94698412698412</v>
      </c>
      <c r="H8" s="58">
        <f t="shared" si="1"/>
        <v>10</v>
      </c>
    </row>
    <row r="9" spans="1:8" ht="15.75">
      <c r="A9" s="19" t="s">
        <v>18</v>
      </c>
      <c r="B9" s="5" t="s">
        <v>19</v>
      </c>
      <c r="C9" s="20">
        <v>63</v>
      </c>
      <c r="D9" s="20">
        <v>52</v>
      </c>
      <c r="E9" s="21">
        <v>63.98</v>
      </c>
      <c r="F9" s="22">
        <f t="shared" si="0"/>
        <v>82.539682539682531</v>
      </c>
      <c r="G9" s="22">
        <f t="shared" si="2"/>
        <v>18.559682539682534</v>
      </c>
      <c r="H9" s="58">
        <f t="shared" si="1"/>
        <v>11</v>
      </c>
    </row>
    <row r="14" spans="1:8" ht="21">
      <c r="A14" s="53" t="s">
        <v>20</v>
      </c>
      <c r="B14" s="54"/>
      <c r="C14" s="54"/>
      <c r="D14" s="54"/>
      <c r="E14" s="54"/>
      <c r="F14" s="54"/>
      <c r="G14" s="54"/>
      <c r="H14" s="55"/>
    </row>
    <row r="15" spans="1:8" ht="15.75">
      <c r="A15" s="23"/>
      <c r="B15" s="24"/>
      <c r="C15" s="6" t="s">
        <v>2</v>
      </c>
      <c r="D15" s="6" t="s">
        <v>3</v>
      </c>
      <c r="E15" s="6" t="s">
        <v>4</v>
      </c>
      <c r="F15" s="7" t="s">
        <v>5</v>
      </c>
      <c r="G15" s="6" t="s">
        <v>6</v>
      </c>
      <c r="H15" s="59" t="s">
        <v>7</v>
      </c>
    </row>
    <row r="16" spans="1:8" ht="15.75">
      <c r="A16" s="19" t="s">
        <v>21</v>
      </c>
      <c r="B16" s="8" t="s">
        <v>22</v>
      </c>
      <c r="C16" s="20">
        <v>62</v>
      </c>
      <c r="D16" s="20">
        <v>15</v>
      </c>
      <c r="E16" s="21">
        <v>56.53</v>
      </c>
      <c r="F16" s="22">
        <f>D16/C16*100</f>
        <v>24.193548387096776</v>
      </c>
      <c r="G16" s="22">
        <f>F16-E16</f>
        <v>-32.336451612903225</v>
      </c>
      <c r="H16" s="58">
        <f>SUM(C16-D16)</f>
        <v>47</v>
      </c>
    </row>
    <row r="17" spans="1:8" ht="15.75">
      <c r="A17" s="19" t="s">
        <v>23</v>
      </c>
      <c r="B17" s="4" t="s">
        <v>24</v>
      </c>
      <c r="C17" s="20">
        <v>62</v>
      </c>
      <c r="D17" s="20">
        <v>10</v>
      </c>
      <c r="E17" s="21">
        <v>44.69</v>
      </c>
      <c r="F17" s="22">
        <f t="shared" ref="F17:F21" si="3">D17/C17*100</f>
        <v>16.129032258064516</v>
      </c>
      <c r="G17" s="22">
        <f>F17-E17</f>
        <v>-28.560967741935482</v>
      </c>
      <c r="H17" s="58">
        <f t="shared" ref="H17:H21" si="4">SUM(C17-D17)</f>
        <v>52</v>
      </c>
    </row>
    <row r="18" spans="1:8" ht="15.75">
      <c r="A18" s="19" t="s">
        <v>25</v>
      </c>
      <c r="B18" s="4" t="s">
        <v>26</v>
      </c>
      <c r="C18" s="20">
        <v>62</v>
      </c>
      <c r="D18" s="20">
        <v>43</v>
      </c>
      <c r="E18" s="21">
        <v>56.04</v>
      </c>
      <c r="F18" s="22">
        <f t="shared" si="3"/>
        <v>69.354838709677423</v>
      </c>
      <c r="G18" s="22">
        <f>F18-E18</f>
        <v>13.314838709677424</v>
      </c>
      <c r="H18" s="58">
        <f t="shared" si="4"/>
        <v>19</v>
      </c>
    </row>
    <row r="19" spans="1:8" ht="15.75">
      <c r="A19" s="19" t="s">
        <v>27</v>
      </c>
      <c r="B19" s="4" t="s">
        <v>28</v>
      </c>
      <c r="C19" s="20">
        <v>62</v>
      </c>
      <c r="D19" s="20">
        <v>62</v>
      </c>
      <c r="E19" s="21">
        <v>69.19</v>
      </c>
      <c r="F19" s="22">
        <f t="shared" si="3"/>
        <v>100</v>
      </c>
      <c r="G19" s="22">
        <f>F19-E19</f>
        <v>30.810000000000002</v>
      </c>
      <c r="H19" s="58">
        <f t="shared" si="4"/>
        <v>0</v>
      </c>
    </row>
    <row r="20" spans="1:8" ht="15.75">
      <c r="A20" s="19" t="s">
        <v>29</v>
      </c>
      <c r="B20" s="4" t="s">
        <v>30</v>
      </c>
      <c r="C20" s="20">
        <v>62</v>
      </c>
      <c r="D20" s="20">
        <v>61</v>
      </c>
      <c r="E20" s="21">
        <v>76.12</v>
      </c>
      <c r="F20" s="22">
        <f t="shared" si="3"/>
        <v>98.387096774193552</v>
      </c>
      <c r="G20" s="22">
        <f t="shared" ref="G20:G21" si="5">F20-E20</f>
        <v>22.267096774193547</v>
      </c>
      <c r="H20" s="58">
        <f t="shared" si="4"/>
        <v>1</v>
      </c>
    </row>
    <row r="21" spans="1:8" ht="15.75">
      <c r="A21" s="19" t="s">
        <v>31</v>
      </c>
      <c r="B21" s="4" t="s">
        <v>32</v>
      </c>
      <c r="C21" s="20">
        <v>62</v>
      </c>
      <c r="D21" s="20">
        <v>48</v>
      </c>
      <c r="E21" s="21">
        <v>67.58</v>
      </c>
      <c r="F21" s="22">
        <f t="shared" si="3"/>
        <v>77.41935483870968</v>
      </c>
      <c r="G21" s="22">
        <f t="shared" si="5"/>
        <v>9.8393548387096814</v>
      </c>
      <c r="H21" s="58">
        <f t="shared" si="4"/>
        <v>14</v>
      </c>
    </row>
    <row r="26" spans="1:8" ht="21" customHeight="1">
      <c r="A26" s="46" t="s">
        <v>33</v>
      </c>
      <c r="B26" s="47"/>
      <c r="C26" s="47"/>
      <c r="D26" s="47"/>
      <c r="E26" s="47"/>
      <c r="F26" s="47"/>
      <c r="G26" s="47"/>
      <c r="H26" s="56"/>
    </row>
    <row r="27" spans="1:8">
      <c r="A27" s="25"/>
      <c r="B27" s="9" t="s">
        <v>34</v>
      </c>
      <c r="C27" s="10" t="s">
        <v>2</v>
      </c>
      <c r="D27" s="10" t="s">
        <v>3</v>
      </c>
      <c r="E27" s="10" t="s">
        <v>4</v>
      </c>
      <c r="F27" s="10" t="s">
        <v>35</v>
      </c>
      <c r="G27" s="11" t="s">
        <v>6</v>
      </c>
      <c r="H27" s="60" t="s">
        <v>36</v>
      </c>
    </row>
    <row r="28" spans="1:8">
      <c r="A28" s="24" t="s">
        <v>37</v>
      </c>
      <c r="B28" s="13" t="s">
        <v>38</v>
      </c>
      <c r="C28" s="20">
        <v>61</v>
      </c>
      <c r="D28" s="20">
        <v>47</v>
      </c>
      <c r="E28" s="20">
        <v>83.88</v>
      </c>
      <c r="F28" s="22">
        <f>D28/C28*100</f>
        <v>77.049180327868854</v>
      </c>
      <c r="G28" s="26">
        <f>F28-E28</f>
        <v>-6.8308196721311418</v>
      </c>
      <c r="H28" s="61">
        <v>13</v>
      </c>
    </row>
    <row r="29" spans="1:8">
      <c r="A29" s="24" t="s">
        <v>39</v>
      </c>
      <c r="B29" s="13" t="s">
        <v>40</v>
      </c>
      <c r="C29" s="20">
        <v>61</v>
      </c>
      <c r="D29" s="20">
        <v>53</v>
      </c>
      <c r="E29" s="20">
        <v>89.87</v>
      </c>
      <c r="F29" s="22">
        <f t="shared" ref="F29:F33" si="6">D29/C29*100</f>
        <v>86.885245901639337</v>
      </c>
      <c r="G29" s="26">
        <f>F29-E29</f>
        <v>-2.9847540983606677</v>
      </c>
      <c r="H29" s="61">
        <v>8</v>
      </c>
    </row>
    <row r="30" spans="1:8">
      <c r="A30" s="24" t="s">
        <v>41</v>
      </c>
      <c r="B30" s="13" t="s">
        <v>42</v>
      </c>
      <c r="C30" s="20">
        <v>61</v>
      </c>
      <c r="D30" s="20">
        <v>58</v>
      </c>
      <c r="E30" s="20">
        <v>90.6</v>
      </c>
      <c r="F30" s="22">
        <f t="shared" si="6"/>
        <v>95.081967213114751</v>
      </c>
      <c r="G30" s="26">
        <f>F30-E30</f>
        <v>4.481967213114757</v>
      </c>
      <c r="H30" s="61">
        <v>3</v>
      </c>
    </row>
    <row r="31" spans="1:8">
      <c r="A31" s="24" t="s">
        <v>43</v>
      </c>
      <c r="B31" s="13" t="s">
        <v>44</v>
      </c>
      <c r="C31" s="20">
        <v>61</v>
      </c>
      <c r="D31" s="20">
        <v>49</v>
      </c>
      <c r="E31" s="20">
        <v>90.72</v>
      </c>
      <c r="F31" s="22">
        <f t="shared" si="6"/>
        <v>80.327868852459019</v>
      </c>
      <c r="G31" s="26">
        <f>F31-E31</f>
        <v>-10.392131147540979</v>
      </c>
      <c r="H31" s="61">
        <v>12</v>
      </c>
    </row>
    <row r="32" spans="1:8">
      <c r="A32" s="24" t="s">
        <v>45</v>
      </c>
      <c r="B32" s="13" t="s">
        <v>46</v>
      </c>
      <c r="C32" s="20">
        <v>61</v>
      </c>
      <c r="D32" s="20">
        <v>47</v>
      </c>
      <c r="E32" s="22">
        <v>82.31</v>
      </c>
      <c r="F32" s="22">
        <f t="shared" si="6"/>
        <v>77.049180327868854</v>
      </c>
      <c r="G32" s="26">
        <f t="shared" ref="G32:G33" si="7">F32-E32</f>
        <v>-5.2608196721311486</v>
      </c>
      <c r="H32" s="61">
        <v>14</v>
      </c>
    </row>
    <row r="33" spans="1:8">
      <c r="A33" s="24" t="s">
        <v>47</v>
      </c>
      <c r="B33" s="13" t="s">
        <v>48</v>
      </c>
      <c r="C33" s="20">
        <v>61</v>
      </c>
      <c r="D33" s="20">
        <v>59</v>
      </c>
      <c r="E33" s="22">
        <v>79.13</v>
      </c>
      <c r="F33" s="22">
        <f t="shared" si="6"/>
        <v>96.721311475409834</v>
      </c>
      <c r="G33" s="26">
        <f t="shared" si="7"/>
        <v>17.591311475409839</v>
      </c>
      <c r="H33" s="61">
        <v>36</v>
      </c>
    </row>
    <row r="37" spans="1:8" ht="21">
      <c r="A37" s="48" t="s">
        <v>49</v>
      </c>
      <c r="B37" s="48"/>
      <c r="C37" s="48"/>
      <c r="D37" s="48"/>
      <c r="E37" s="48"/>
      <c r="F37" s="48"/>
      <c r="G37" s="48"/>
      <c r="H37" s="48"/>
    </row>
    <row r="38" spans="1:8">
      <c r="A38" s="27"/>
      <c r="B38" s="27"/>
      <c r="C38" s="12" t="s">
        <v>2</v>
      </c>
      <c r="D38" s="12" t="s">
        <v>3</v>
      </c>
      <c r="E38" s="12" t="s">
        <v>4</v>
      </c>
      <c r="F38" s="12" t="s">
        <v>5</v>
      </c>
      <c r="G38" s="45" t="s">
        <v>6</v>
      </c>
      <c r="H38" s="62" t="s">
        <v>7</v>
      </c>
    </row>
    <row r="39" spans="1:8">
      <c r="A39" s="14" t="s">
        <v>50</v>
      </c>
      <c r="B39" s="15" t="s">
        <v>51</v>
      </c>
      <c r="C39" s="28">
        <v>62</v>
      </c>
      <c r="D39" s="28">
        <v>62</v>
      </c>
      <c r="E39" s="29">
        <v>96.99</v>
      </c>
      <c r="F39" s="30">
        <f>D39/C39*100</f>
        <v>100</v>
      </c>
      <c r="G39" s="31">
        <f>F39-E39</f>
        <v>3.0100000000000051</v>
      </c>
      <c r="H39" s="63">
        <v>0</v>
      </c>
    </row>
    <row r="40" spans="1:8">
      <c r="A40" s="14" t="s">
        <v>52</v>
      </c>
      <c r="B40" s="15" t="s">
        <v>53</v>
      </c>
      <c r="C40" s="28">
        <v>62</v>
      </c>
      <c r="D40" s="28">
        <v>62</v>
      </c>
      <c r="E40" s="29">
        <v>96.87</v>
      </c>
      <c r="F40" s="30">
        <f t="shared" ref="F40:F44" si="8">D40/C40*100</f>
        <v>100</v>
      </c>
      <c r="G40" s="31">
        <f>F40-E40</f>
        <v>3.1299999999999955</v>
      </c>
      <c r="H40" s="63">
        <v>0</v>
      </c>
    </row>
    <row r="41" spans="1:8">
      <c r="A41" s="14" t="s">
        <v>54</v>
      </c>
      <c r="B41" s="15" t="s">
        <v>55</v>
      </c>
      <c r="C41" s="28">
        <v>62</v>
      </c>
      <c r="D41" s="28">
        <v>62</v>
      </c>
      <c r="E41" s="29">
        <v>96.7</v>
      </c>
      <c r="F41" s="30">
        <f t="shared" si="8"/>
        <v>100</v>
      </c>
      <c r="G41" s="31">
        <f>F41-E41</f>
        <v>3.2999999999999972</v>
      </c>
      <c r="H41" s="63">
        <v>0</v>
      </c>
    </row>
    <row r="42" spans="1:8">
      <c r="A42" s="14" t="s">
        <v>56</v>
      </c>
      <c r="B42" s="15" t="s">
        <v>57</v>
      </c>
      <c r="C42" s="28">
        <v>62</v>
      </c>
      <c r="D42" s="28">
        <v>62</v>
      </c>
      <c r="E42" s="29">
        <v>96.55</v>
      </c>
      <c r="F42" s="30">
        <f t="shared" si="8"/>
        <v>100</v>
      </c>
      <c r="G42" s="31">
        <f>F42-E42</f>
        <v>3.4500000000000028</v>
      </c>
      <c r="H42" s="63">
        <v>0</v>
      </c>
    </row>
    <row r="43" spans="1:8">
      <c r="A43" s="14" t="s">
        <v>58</v>
      </c>
      <c r="B43" s="15" t="s">
        <v>59</v>
      </c>
      <c r="C43" s="28">
        <v>62</v>
      </c>
      <c r="D43" s="28">
        <v>62</v>
      </c>
      <c r="E43" s="29">
        <v>96.72</v>
      </c>
      <c r="F43" s="30">
        <f t="shared" si="8"/>
        <v>100</v>
      </c>
      <c r="G43" s="31">
        <f t="shared" ref="G43:G44" si="9">F43-E43</f>
        <v>3.2800000000000011</v>
      </c>
      <c r="H43" s="63">
        <v>0</v>
      </c>
    </row>
    <row r="44" spans="1:8">
      <c r="A44" s="15" t="s">
        <v>60</v>
      </c>
      <c r="B44" s="15" t="s">
        <v>61</v>
      </c>
      <c r="C44" s="28">
        <v>62</v>
      </c>
      <c r="D44" s="28">
        <v>62</v>
      </c>
      <c r="E44" s="29">
        <v>96.95</v>
      </c>
      <c r="F44" s="30">
        <f t="shared" si="8"/>
        <v>100</v>
      </c>
      <c r="G44" s="31">
        <f t="shared" si="9"/>
        <v>3.0499999999999972</v>
      </c>
      <c r="H44" s="63">
        <v>0</v>
      </c>
    </row>
    <row r="48" spans="1:8" ht="21">
      <c r="A48" s="46" t="s">
        <v>62</v>
      </c>
      <c r="B48" s="47"/>
      <c r="C48" s="47"/>
      <c r="D48" s="47"/>
      <c r="E48" s="47"/>
      <c r="F48" s="47"/>
      <c r="G48" s="47"/>
      <c r="H48" s="47"/>
    </row>
    <row r="49" spans="1:8">
      <c r="A49" s="32"/>
      <c r="B49" s="16" t="s">
        <v>63</v>
      </c>
      <c r="C49" s="12" t="s">
        <v>2</v>
      </c>
      <c r="D49" s="12" t="s">
        <v>3</v>
      </c>
      <c r="E49" s="12" t="s">
        <v>4</v>
      </c>
      <c r="F49" s="12" t="s">
        <v>5</v>
      </c>
      <c r="G49" s="12" t="s">
        <v>6</v>
      </c>
      <c r="H49" s="64" t="s">
        <v>7</v>
      </c>
    </row>
    <row r="50" spans="1:8">
      <c r="A50" s="33" t="s">
        <v>64</v>
      </c>
      <c r="B50" s="17" t="s">
        <v>65</v>
      </c>
      <c r="C50" s="20">
        <v>62</v>
      </c>
      <c r="D50" s="20">
        <v>60</v>
      </c>
      <c r="E50" s="21">
        <v>73.239999999999995</v>
      </c>
      <c r="F50" s="22">
        <f>D50/C50*100</f>
        <v>96.774193548387103</v>
      </c>
      <c r="G50" s="22">
        <f>F50-E50</f>
        <v>23.534193548387108</v>
      </c>
      <c r="H50" s="65">
        <f>C50-D50</f>
        <v>2</v>
      </c>
    </row>
    <row r="51" spans="1:8">
      <c r="A51" s="33" t="s">
        <v>66</v>
      </c>
      <c r="B51" s="17" t="s">
        <v>67</v>
      </c>
      <c r="C51" s="20">
        <v>62</v>
      </c>
      <c r="D51" s="20">
        <v>61</v>
      </c>
      <c r="E51" s="21">
        <v>77.48</v>
      </c>
      <c r="F51" s="22">
        <f t="shared" ref="F51:F55" si="10">D51/C51*100</f>
        <v>98.387096774193552</v>
      </c>
      <c r="G51" s="22">
        <f>F51-E51</f>
        <v>20.907096774193548</v>
      </c>
      <c r="H51" s="65">
        <f t="shared" ref="H51:H55" si="11">C51-D51</f>
        <v>1</v>
      </c>
    </row>
    <row r="52" spans="1:8" ht="25.5">
      <c r="A52" s="33" t="s">
        <v>68</v>
      </c>
      <c r="B52" s="17" t="s">
        <v>69</v>
      </c>
      <c r="C52" s="20">
        <v>62</v>
      </c>
      <c r="D52" s="20">
        <v>61</v>
      </c>
      <c r="E52" s="21">
        <v>87.22</v>
      </c>
      <c r="F52" s="22">
        <f t="shared" si="10"/>
        <v>98.387096774193552</v>
      </c>
      <c r="G52" s="22">
        <f>F52-E52</f>
        <v>11.167096774193553</v>
      </c>
      <c r="H52" s="65">
        <f t="shared" si="11"/>
        <v>1</v>
      </c>
    </row>
    <row r="53" spans="1:8" ht="25.5">
      <c r="A53" s="33" t="s">
        <v>70</v>
      </c>
      <c r="B53" s="17" t="s">
        <v>71</v>
      </c>
      <c r="C53" s="20">
        <v>62</v>
      </c>
      <c r="D53" s="20">
        <v>58</v>
      </c>
      <c r="E53" s="21">
        <v>86</v>
      </c>
      <c r="F53" s="22">
        <f t="shared" si="10"/>
        <v>93.548387096774192</v>
      </c>
      <c r="G53" s="22">
        <f>F53-E53</f>
        <v>7.5483870967741922</v>
      </c>
      <c r="H53" s="65">
        <f t="shared" si="11"/>
        <v>4</v>
      </c>
    </row>
    <row r="54" spans="1:8" ht="25.5">
      <c r="A54" s="33" t="s">
        <v>72</v>
      </c>
      <c r="B54" s="17" t="s">
        <v>73</v>
      </c>
      <c r="C54" s="20">
        <v>62</v>
      </c>
      <c r="D54" s="20">
        <v>61</v>
      </c>
      <c r="E54" s="21">
        <v>90.96</v>
      </c>
      <c r="F54" s="22">
        <f t="shared" si="10"/>
        <v>98.387096774193552</v>
      </c>
      <c r="G54" s="22">
        <f t="shared" ref="G54:G55" si="12">F54-E54</f>
        <v>7.4270967741935578</v>
      </c>
      <c r="H54" s="65">
        <f t="shared" si="11"/>
        <v>1</v>
      </c>
    </row>
    <row r="55" spans="1:8">
      <c r="A55" s="33" t="s">
        <v>74</v>
      </c>
      <c r="B55" s="17" t="s">
        <v>75</v>
      </c>
      <c r="C55" s="20">
        <v>62</v>
      </c>
      <c r="D55" s="20">
        <v>60</v>
      </c>
      <c r="E55" s="21">
        <v>88.44</v>
      </c>
      <c r="F55" s="22">
        <f t="shared" si="10"/>
        <v>96.774193548387103</v>
      </c>
      <c r="G55" s="22">
        <f t="shared" si="12"/>
        <v>8.3341935483871055</v>
      </c>
      <c r="H55" s="65">
        <f t="shared" si="11"/>
        <v>2</v>
      </c>
    </row>
    <row r="58" spans="1:8" ht="21" customHeight="1">
      <c r="A58" s="48" t="s">
        <v>76</v>
      </c>
      <c r="B58" s="48"/>
      <c r="C58" s="48"/>
      <c r="D58" s="48"/>
      <c r="E58" s="48"/>
      <c r="F58" s="48"/>
      <c r="G58" s="48"/>
      <c r="H58" s="48"/>
    </row>
    <row r="59" spans="1:8">
      <c r="A59" s="27"/>
      <c r="B59" s="27"/>
      <c r="C59" s="34" t="s">
        <v>2</v>
      </c>
      <c r="D59" s="34" t="s">
        <v>3</v>
      </c>
      <c r="E59" s="34" t="s">
        <v>4</v>
      </c>
      <c r="F59" s="16" t="s">
        <v>77</v>
      </c>
      <c r="G59" s="35" t="s">
        <v>6</v>
      </c>
      <c r="H59" s="62" t="s">
        <v>36</v>
      </c>
    </row>
    <row r="60" spans="1:8">
      <c r="A60" s="36" t="s">
        <v>78</v>
      </c>
      <c r="B60" s="17" t="s">
        <v>79</v>
      </c>
      <c r="C60" s="37">
        <v>61</v>
      </c>
      <c r="D60" s="37">
        <v>59</v>
      </c>
      <c r="E60" s="37">
        <v>83.88</v>
      </c>
      <c r="F60" s="38">
        <f>D60/C60*100</f>
        <v>96.721311475409834</v>
      </c>
      <c r="G60" s="39">
        <f>F60-E60</f>
        <v>12.841311475409839</v>
      </c>
      <c r="H60" s="66">
        <v>2</v>
      </c>
    </row>
    <row r="61" spans="1:8">
      <c r="A61" s="36" t="s">
        <v>80</v>
      </c>
      <c r="B61" s="17" t="s">
        <v>81</v>
      </c>
      <c r="C61" s="37">
        <v>61</v>
      </c>
      <c r="D61" s="37">
        <v>61</v>
      </c>
      <c r="E61" s="40">
        <v>89.87</v>
      </c>
      <c r="F61" s="38">
        <f t="shared" ref="F61:F65" si="13">D61/C61*100</f>
        <v>100</v>
      </c>
      <c r="G61" s="39">
        <f>F61-E61</f>
        <v>10.129999999999995</v>
      </c>
      <c r="H61" s="66">
        <v>0</v>
      </c>
    </row>
    <row r="62" spans="1:8">
      <c r="A62" s="36" t="s">
        <v>82</v>
      </c>
      <c r="B62" s="17" t="s">
        <v>83</v>
      </c>
      <c r="C62" s="37">
        <v>61</v>
      </c>
      <c r="D62" s="37">
        <v>61</v>
      </c>
      <c r="E62" s="37">
        <v>90.6</v>
      </c>
      <c r="F62" s="38">
        <f t="shared" si="13"/>
        <v>100</v>
      </c>
      <c r="G62" s="39">
        <f>F62-E62</f>
        <v>9.4000000000000057</v>
      </c>
      <c r="H62" s="66">
        <v>0</v>
      </c>
    </row>
    <row r="63" spans="1:8">
      <c r="A63" s="36" t="s">
        <v>84</v>
      </c>
      <c r="B63" s="17" t="s">
        <v>85</v>
      </c>
      <c r="C63" s="37">
        <v>61</v>
      </c>
      <c r="D63" s="37">
        <v>61</v>
      </c>
      <c r="E63" s="37">
        <v>90.72</v>
      </c>
      <c r="F63" s="38">
        <f t="shared" si="13"/>
        <v>100</v>
      </c>
      <c r="G63" s="39">
        <f>F63-E63</f>
        <v>9.2800000000000011</v>
      </c>
      <c r="H63" s="66">
        <v>0</v>
      </c>
    </row>
    <row r="64" spans="1:8">
      <c r="A64" s="41" t="s">
        <v>86</v>
      </c>
      <c r="B64" s="17" t="s">
        <v>87</v>
      </c>
      <c r="C64" s="37">
        <v>61</v>
      </c>
      <c r="D64" s="37">
        <v>60</v>
      </c>
      <c r="E64" s="42">
        <v>82.31</v>
      </c>
      <c r="F64" s="38">
        <f t="shared" si="13"/>
        <v>98.360655737704917</v>
      </c>
      <c r="G64" s="39">
        <f t="shared" ref="G64:G65" si="14">F64-E64</f>
        <v>16.050655737704915</v>
      </c>
      <c r="H64" s="66">
        <v>1</v>
      </c>
    </row>
    <row r="65" spans="1:8" ht="25.5">
      <c r="A65" s="40" t="s">
        <v>88</v>
      </c>
      <c r="B65" s="43" t="s">
        <v>89</v>
      </c>
      <c r="C65" s="37">
        <v>61</v>
      </c>
      <c r="D65" s="37">
        <v>59</v>
      </c>
      <c r="E65" s="44">
        <v>79.13</v>
      </c>
      <c r="F65" s="38">
        <f t="shared" si="13"/>
        <v>96.721311475409834</v>
      </c>
      <c r="G65" s="39">
        <f t="shared" si="14"/>
        <v>17.591311475409839</v>
      </c>
      <c r="H65" s="66">
        <v>2</v>
      </c>
    </row>
  </sheetData>
  <mergeCells count="7">
    <mergeCell ref="A48:H48"/>
    <mergeCell ref="A58:H58"/>
    <mergeCell ref="A1:H1"/>
    <mergeCell ref="A2:H2"/>
    <mergeCell ref="A14:H14"/>
    <mergeCell ref="A26:H26"/>
    <mergeCell ref="A37:H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2022-11-14T10:34:00Z</dcterms:modified>
</cp:coreProperties>
</file>